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.1 (доходы) 2017 (29.10.16 " sheetId="1" r:id="rId1"/>
  </sheets>
  <externalReferences>
    <externalReference r:id="rId4"/>
  </externalReferences>
  <definedNames>
    <definedName name="_xlnm.Print_Titles" localSheetId="0">'Прил.1 (доходы) 2017 (29.10.16 '!$11:$11</definedName>
    <definedName name="_xlnm.Print_Area" localSheetId="0">'Прил.1 (доходы) 2017 (29.10.16 '!$A$1:$C$124</definedName>
  </definedNames>
  <calcPr fullCalcOnLoad="1" refMode="R1C1"/>
</workbook>
</file>

<file path=xl/sharedStrings.xml><?xml version="1.0" encoding="utf-8"?>
<sst xmlns="http://schemas.openxmlformats.org/spreadsheetml/2006/main" count="228" uniqueCount="227">
  <si>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</si>
  <si>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</si>
  <si>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</si>
  <si>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НАЛОГОВЫЕ ДОХОДЫ</t>
  </si>
  <si>
    <t>НЕНАЛОГОВЫЕ ДОХОДЫ</t>
  </si>
  <si>
    <t>000 2 02 03000 00 0000 151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</si>
  <si>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</si>
  <si>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</si>
  <si>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</si>
  <si>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</si>
  <si>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</si>
  <si>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</si>
  <si>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</si>
  <si>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</si>
  <si>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</si>
  <si>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</si>
  <si>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</si>
  <si>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</si>
  <si>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</si>
  <si>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</si>
  <si>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</si>
  <si>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</si>
  <si>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</si>
  <si>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</si>
  <si>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</si>
  <si>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</si>
  <si>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</si>
  <si>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</si>
  <si>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</si>
  <si>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</si>
  <si>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</si>
  <si>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</si>
  <si>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</si>
  <si>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</si>
  <si>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000 2 02 03024 05 0000 151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</si>
  <si>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</si>
  <si>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</si>
  <si>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</si>
  <si>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</si>
  <si>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</si>
  <si>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</si>
  <si>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</si>
  <si>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</si>
  <si>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 xml:space="preserve">000 1 17 05050 05 0200 180   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</si>
  <si>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</si>
  <si>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</si>
  <si>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</si>
  <si>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</si>
  <si>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</si>
  <si>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</si>
  <si>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</si>
  <si>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 xml:space="preserve">Заместитель руководителя Администрации,                                                                                                       </t>
  </si>
  <si>
    <t>Плата за негативное воздействие на окружающую среду</t>
  </si>
  <si>
    <t xml:space="preserve">011 1 11 05013 10 0000 120   </t>
  </si>
  <si>
    <t xml:space="preserve">080 1 11 05013 10 0000 120   </t>
  </si>
  <si>
    <t>Московской области</t>
  </si>
  <si>
    <t>Одинцовского муниципального района</t>
  </si>
  <si>
    <t>000 2 02 02000 00 0000 151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</si>
  <si>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</si>
  <si>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</si>
  <si>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</si>
  <si>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</si>
  <si>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</si>
  <si>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</si>
  <si>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</si>
  <si>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</si>
  <si>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</si>
  <si>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</si>
  <si>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</si>
  <si>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</si>
  <si>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</si>
  <si>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</si>
  <si>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</si>
  <si>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</si>
  <si>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</si>
  <si>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</si>
  <si>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</si>
  <si>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Прочие безвозмездные поступления в бюджеты муниципальных районов</t>
  </si>
  <si>
    <t xml:space="preserve">070 1 17 05050 05 0700 180   </t>
  </si>
  <si>
    <t>070 2 07 05030 05 0000 180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</si>
  <si>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</si>
  <si>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</si>
  <si>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</si>
  <si>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муниципальных районов (плата за размещение нестационарных торговых объектов)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</si>
  <si>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</si>
  <si>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</si>
  <si>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</si>
  <si>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</si>
  <si>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</si>
  <si>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</si>
  <si>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</si>
  <si>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Субвенции бюджетам субъектов Российской Федерации и муниципальных образований, всего, в том числе: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</si>
  <si>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</si>
  <si>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</si>
  <si>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</si>
  <si>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</si>
  <si>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</si>
  <si>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</si>
  <si>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</si>
  <si>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</si>
  <si>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</si>
  <si>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</si>
  <si>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</si>
  <si>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</si>
  <si>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</si>
  <si>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</si>
  <si>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</si>
  <si>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</si>
  <si>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</si>
  <si>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</si>
  <si>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</si>
  <si>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</si>
  <si>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</si>
  <si>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</si>
  <si>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</si>
  <si>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</si>
  <si>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</si>
  <si>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</si>
  <si>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</si>
  <si>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</si>
  <si>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</si>
  <si>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</si>
  <si>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безвозмездные поступления, всего, в том числе: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</si>
  <si>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</si>
  <si>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</si>
  <si>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</si>
  <si>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от ____   __________ 2016 № _____</t>
  </si>
  <si>
    <t>к проекту решения Совета депутатов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</si>
  <si>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</si>
  <si>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</si>
  <si>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</si>
  <si>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</si>
  <si>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районе")</t>
  </si>
  <si>
    <t>Доходы бюджета Одинцовского муниципального района на 2017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</si>
  <si>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</si>
  <si>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080 1 11 05025 05 0000 120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</si>
  <si>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</si>
  <si>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</si>
  <si>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</si>
  <si>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</si>
  <si>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</si>
  <si>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</si>
  <si>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</si>
  <si>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</si>
  <si>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</si>
  <si>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</si>
  <si>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</si>
  <si>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</si>
  <si>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Доходы от продажи земельных участков, государственная собственность на которые не разграничена</t>
  </si>
  <si>
    <t xml:space="preserve">начальник Финансово-казначейского управления                                                                    Р.А. Анашкина                                                                                    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</si>
  <si>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детского сада с бассейном на 125 мест в рамках реализации Государственной программы Московской области "Развитие жилищно-коммунального хозяйства" на 2014-2018 годы)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</si>
  <si>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</si>
  <si>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</si>
  <si>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</si>
  <si>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</si>
  <si>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</si>
  <si>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</si>
  <si>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</si>
  <si>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>080 1 11 05020 00 0000 120</t>
  </si>
  <si>
    <t>080 1 11 05070 00 0000 120</t>
  </si>
  <si>
    <t>080 1 11 05075 05 0000 120</t>
  </si>
  <si>
    <t xml:space="preserve">080 1 11 07015 05 0000 120   </t>
  </si>
  <si>
    <t xml:space="preserve">080 1 14 02053 05 0000 410 </t>
  </si>
  <si>
    <t xml:space="preserve">070  2 02 02077 05 0072 151   </t>
  </si>
  <si>
    <t>070 2 02 02077 05 0112 151</t>
  </si>
  <si>
    <t>056 2 02 02999 05 0042 151</t>
  </si>
  <si>
    <t>056 2 02 02999 05 0089 151</t>
  </si>
  <si>
    <t>070 2 02 03022 05 0018 151</t>
  </si>
  <si>
    <t>070 2 02 03022 05 0045 151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</si>
  <si>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</si>
  <si>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070 2 02 03024 05 0005 151</t>
  </si>
  <si>
    <t>070 2 02 03024 05 0008 151</t>
  </si>
  <si>
    <t>056 2 02 03024 05 0011 151</t>
  </si>
  <si>
    <t>056 2 02 03024 05 0012 151</t>
  </si>
  <si>
    <t>056 2 02 03024 05 0013 151</t>
  </si>
  <si>
    <t>056 2 02 03029 05 0002 151</t>
  </si>
  <si>
    <t>056 2 02 03029 05 0030 151</t>
  </si>
  <si>
    <t xml:space="preserve">070  2 02 03119 05 0000 151   </t>
  </si>
  <si>
    <t>070 2 02 03999 05 0004 151</t>
  </si>
  <si>
    <t>056 2 02 03999 05 0010 151</t>
  </si>
  <si>
    <t>056 2 02 03999 05 0019 151</t>
  </si>
  <si>
    <t>056 2 02 03999 05 0093 151</t>
  </si>
  <si>
    <t>056 2 02 03999 05 0105 151</t>
  </si>
  <si>
    <t>003 2 02 04014 05 0044 151</t>
  </si>
  <si>
    <t>003 2 02 04014 05 0046 151</t>
  </si>
  <si>
    <t>003 2 02 04014 05 0053 151</t>
  </si>
  <si>
    <t>003 2 02 04014 05 0054 151</t>
  </si>
  <si>
    <t>003 2 02 04014 05 0059 151</t>
  </si>
  <si>
    <t>003 2 02 04014 05 0061 151</t>
  </si>
  <si>
    <t>003 2 02 04014 05 0063 151</t>
  </si>
  <si>
    <t>003 2 02 04014 05 0064 151</t>
  </si>
  <si>
    <t>003 2 02 04014 05 0065 151</t>
  </si>
  <si>
    <t>003 2 02 04014 05 0067 151</t>
  </si>
  <si>
    <t>003 2 02 04014 05 0068 151</t>
  </si>
  <si>
    <t>003 2 02 04014 05 0071 151</t>
  </si>
  <si>
    <t>003 2 02 04014 05 0079 151</t>
  </si>
  <si>
    <t>003 2 02 04999 05 0025 151</t>
  </si>
  <si>
    <t>003 2 02 04999 05 0028 151</t>
  </si>
  <si>
    <t>003 2 02 04999 05 0038 151</t>
  </si>
  <si>
    <t>000 103 02000 01 0000 110</t>
  </si>
  <si>
    <t>000 1 05 00000 00 0000 000</t>
  </si>
  <si>
    <t>000 1 11 01000 00 0000 120</t>
  </si>
  <si>
    <t>000 1 11 07000 00 0000 120</t>
  </si>
  <si>
    <t xml:space="preserve">009 1 12 01000 01 0000 120   </t>
  </si>
  <si>
    <t>000 1 14 06000 00 0000 430</t>
  </si>
  <si>
    <t>000 1 14 06300 00 0000 430</t>
  </si>
  <si>
    <t xml:space="preserve">000 2 02 02077 05 0000 151   </t>
  </si>
  <si>
    <t>000 2 02 03022 05 0000 151</t>
  </si>
  <si>
    <t>000 2 02 03029 05 0000 151</t>
  </si>
  <si>
    <t>000 2 02 04000 00 0000 151</t>
  </si>
  <si>
    <t>000 2 02 04999 05 0000 151</t>
  </si>
  <si>
    <t>000 2 04 00000 00 0000 000</t>
  </si>
  <si>
    <t>000 2 07 00000 00 0000 000</t>
  </si>
  <si>
    <t>000 1 01 00000 00 0000 000</t>
  </si>
  <si>
    <t xml:space="preserve">182 1 05 01000 00 0000 110   </t>
  </si>
  <si>
    <t>000 1 14 06010 00 0000 430</t>
  </si>
  <si>
    <t>000 2 02 04014 05 0000 151</t>
  </si>
  <si>
    <t>070 2 02 03024 05 0007 151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</si>
  <si>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  полномочий в сфере потребительского рынка)</t>
  </si>
  <si>
    <t>000 2 02 04014 05 0073 151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</si>
  <si>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</si>
  <si>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000 2 02 04999 05 0026 151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</si>
  <si>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</si>
  <si>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полномочий в сфере жилищных отношений) </t>
  </si>
  <si>
    <t>(тыс. руб.)</t>
  </si>
  <si>
    <t>План 
на 2017 год</t>
  </si>
  <si>
    <t>Приложение №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</si>
</sst>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77" fontId="1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" fontId="46" fillId="0" borderId="10" xfId="53" applyNumberFormat="1" applyFont="1" applyFill="1" applyBorder="1" applyAlignment="1">
      <alignment horizontal="justify" vertical="center" wrapText="1"/>
      <protection/>
    </xf>
    <xf numFmtId="178" fontId="46" fillId="0" borderId="10" xfId="53" applyNumberFormat="1" applyFont="1" applyFill="1" applyBorder="1" applyAlignment="1">
      <alignment vertical="center"/>
      <protection/>
    </xf>
    <xf numFmtId="1" fontId="46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/>
      <protection/>
    </xf>
    <xf numFmtId="0" fontId="46" fillId="0" borderId="10" xfId="53" applyFont="1" applyFill="1" applyBorder="1" applyAlignment="1">
      <alignment horizontal="justify" vertical="center" wrapText="1"/>
      <protection/>
    </xf>
    <xf numFmtId="179" fontId="46" fillId="0" borderId="10" xfId="53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indent="19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indent="19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dohody\&#1047;&#1074;&#1103;&#1075;&#1080;&#1085;&#1094;&#1077;&#1074;&#1072;\2016\&#1056;&#1072;&#1081;&#1086;&#1085;\&#1059;&#1090;&#1086;&#1095;&#1085;&#1077;&#1085;&#1080;&#1077;%20&#1073;&#1102;&#1076;&#1078;&#1077;&#1090;&#1072;%202016\&#1059;&#1090;&#1086;&#1095;&#1085;&#1077;&#1085;&#1080;&#1077;%20&#1086;&#1082;&#1090;&#1103;&#1073;&#1088;&#1100;%202016\&#1055;&#1088;&#1080;&#1083;.&#8470;%201%20(&#1076;&#1086;&#1093;&#1086;&#1076;&#1099;)%202016%20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(доходы) 2016 октябрь"/>
      <sheetName val="Лист1"/>
    </sheetNames>
    <sheetDataSet>
      <sheetData sheetId="0">
        <row r="88">
          <cell r="B88" t="str">
            <v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24"/>
  <sheetViews>
    <sheetView tabSelected="1" workbookViewId="0" topLeftCell="A1">
      <selection activeCell="F9" sqref="F9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4.375" style="3" customWidth="1"/>
    <col min="4" max="4" width="13.875" style="38" hidden="1" customWidth="1"/>
    <col min="5" max="16384" width="9.00390625" style="11" customWidth="1"/>
  </cols>
  <sheetData>
    <row r="1" spans="1:3" ht="15.75">
      <c r="A1" s="15"/>
      <c r="B1" s="47" t="s">
        <v>226</v>
      </c>
      <c r="C1" s="47"/>
    </row>
    <row r="2" spans="1:3" ht="15.75">
      <c r="A2" s="15"/>
      <c r="B2" s="47" t="s">
        <v>127</v>
      </c>
      <c r="C2" s="47"/>
    </row>
    <row r="3" spans="1:3" ht="15.75">
      <c r="A3" s="15"/>
      <c r="B3" s="47" t="s">
        <v>56</v>
      </c>
      <c r="C3" s="47"/>
    </row>
    <row r="4" spans="1:3" ht="15.75">
      <c r="A4" s="15"/>
      <c r="B4" s="47" t="s">
        <v>55</v>
      </c>
      <c r="C4" s="47"/>
    </row>
    <row r="5" spans="1:3" ht="15.75">
      <c r="A5" s="14"/>
      <c r="B5" s="47" t="s">
        <v>126</v>
      </c>
      <c r="C5" s="47"/>
    </row>
    <row r="6" spans="1:3" ht="15.75">
      <c r="A6" s="14"/>
      <c r="B6" s="42"/>
      <c r="C6" s="42"/>
    </row>
    <row r="7" spans="1:3" ht="15.75">
      <c r="A7" s="14"/>
      <c r="B7" s="42"/>
      <c r="C7" s="42"/>
    </row>
    <row r="8" spans="1:3" ht="13.5" customHeight="1">
      <c r="A8" s="14"/>
      <c r="B8" s="14"/>
      <c r="C8" s="14"/>
    </row>
    <row r="9" spans="1:3" ht="21.75" customHeight="1">
      <c r="A9" s="44" t="s">
        <v>133</v>
      </c>
      <c r="B9" s="44"/>
      <c r="C9" s="44"/>
    </row>
    <row r="10" spans="1:3" ht="15.75" customHeight="1">
      <c r="A10" s="2"/>
      <c r="B10" s="12"/>
      <c r="C10" s="37" t="s">
        <v>224</v>
      </c>
    </row>
    <row r="11" spans="1:3" ht="54" customHeight="1">
      <c r="A11" s="8" t="s">
        <v>27</v>
      </c>
      <c r="B11" s="8" t="s">
        <v>12</v>
      </c>
      <c r="C11" s="4" t="s">
        <v>225</v>
      </c>
    </row>
    <row r="12" spans="1:3" ht="20.25" customHeight="1">
      <c r="A12" s="16" t="s">
        <v>8</v>
      </c>
      <c r="B12" s="19" t="s">
        <v>38</v>
      </c>
      <c r="C12" s="23">
        <f>C13+C28</f>
        <v>3810631</v>
      </c>
    </row>
    <row r="13" spans="1:3" ht="16.5" customHeight="1">
      <c r="A13" s="4"/>
      <c r="B13" s="19" t="s">
        <v>3</v>
      </c>
      <c r="C13" s="23">
        <f>C14+C16+C20+C25</f>
        <v>2013847</v>
      </c>
    </row>
    <row r="14" spans="1:3" ht="20.25" customHeight="1">
      <c r="A14" s="4" t="s">
        <v>213</v>
      </c>
      <c r="B14" s="18" t="s">
        <v>44</v>
      </c>
      <c r="C14" s="24">
        <f>C15</f>
        <v>889700</v>
      </c>
    </row>
    <row r="15" spans="1:3" ht="18" customHeight="1">
      <c r="A15" s="4" t="s">
        <v>151</v>
      </c>
      <c r="B15" s="20" t="s">
        <v>58</v>
      </c>
      <c r="C15" s="25">
        <v>889700</v>
      </c>
    </row>
    <row r="16" spans="1:3" ht="49.5" customHeight="1">
      <c r="A16" s="4" t="s">
        <v>199</v>
      </c>
      <c r="B16" s="18" t="s">
        <v>64</v>
      </c>
      <c r="C16" s="26">
        <f>SUM(C17:C19)</f>
        <v>46645</v>
      </c>
    </row>
    <row r="17" spans="1:3" ht="80.25" customHeight="1">
      <c r="A17" s="4" t="s">
        <v>152</v>
      </c>
      <c r="B17" s="18" t="s">
        <v>61</v>
      </c>
      <c r="C17" s="25">
        <v>14587</v>
      </c>
    </row>
    <row r="18" spans="1:3" ht="96.75" customHeight="1">
      <c r="A18" s="4" t="s">
        <v>153</v>
      </c>
      <c r="B18" s="18" t="s">
        <v>62</v>
      </c>
      <c r="C18" s="25">
        <v>221</v>
      </c>
    </row>
    <row r="19" spans="1:3" ht="81" customHeight="1">
      <c r="A19" s="4" t="s">
        <v>154</v>
      </c>
      <c r="B19" s="18" t="s">
        <v>63</v>
      </c>
      <c r="C19" s="25">
        <v>31837</v>
      </c>
    </row>
    <row r="20" spans="1:3" ht="19.5" customHeight="1">
      <c r="A20" s="4" t="s">
        <v>200</v>
      </c>
      <c r="B20" s="20" t="s">
        <v>10</v>
      </c>
      <c r="C20" s="24">
        <f>C21+C22+C23+C24</f>
        <v>997055</v>
      </c>
    </row>
    <row r="21" spans="1:3" ht="32.25" customHeight="1">
      <c r="A21" s="4" t="s">
        <v>214</v>
      </c>
      <c r="B21" s="20" t="s">
        <v>45</v>
      </c>
      <c r="C21" s="24">
        <v>655307</v>
      </c>
    </row>
    <row r="22" spans="1:3" ht="31.5">
      <c r="A22" s="4" t="s">
        <v>155</v>
      </c>
      <c r="B22" s="20" t="s">
        <v>26</v>
      </c>
      <c r="C22" s="24">
        <v>286607</v>
      </c>
    </row>
    <row r="23" spans="1:3" ht="15.75">
      <c r="A23" s="4" t="s">
        <v>156</v>
      </c>
      <c r="B23" s="20" t="s">
        <v>37</v>
      </c>
      <c r="C23" s="24">
        <v>650</v>
      </c>
    </row>
    <row r="24" spans="1:3" ht="37.5" customHeight="1">
      <c r="A24" s="4" t="s">
        <v>157</v>
      </c>
      <c r="B24" s="20" t="s">
        <v>48</v>
      </c>
      <c r="C24" s="24">
        <v>54491</v>
      </c>
    </row>
    <row r="25" spans="1:3" ht="19.5" customHeight="1">
      <c r="A25" s="6" t="s">
        <v>19</v>
      </c>
      <c r="B25" s="20" t="s">
        <v>31</v>
      </c>
      <c r="C25" s="26">
        <f>C26+C27</f>
        <v>80447</v>
      </c>
    </row>
    <row r="26" spans="1:3" ht="50.25" customHeight="1">
      <c r="A26" s="6" t="s">
        <v>28</v>
      </c>
      <c r="B26" s="20" t="s">
        <v>32</v>
      </c>
      <c r="C26" s="26">
        <v>80347</v>
      </c>
    </row>
    <row r="27" spans="1:3" ht="31.5">
      <c r="A27" s="6" t="s">
        <v>35</v>
      </c>
      <c r="B27" s="20" t="s">
        <v>9</v>
      </c>
      <c r="C27" s="26">
        <v>100</v>
      </c>
    </row>
    <row r="28" spans="1:3" ht="21" customHeight="1">
      <c r="A28" s="6"/>
      <c r="B28" s="21" t="s">
        <v>4</v>
      </c>
      <c r="C28" s="23">
        <f>C29+C47+C49+C58+C59</f>
        <v>1796784</v>
      </c>
    </row>
    <row r="29" spans="1:3" ht="49.5" customHeight="1">
      <c r="A29" s="4" t="s">
        <v>30</v>
      </c>
      <c r="B29" s="20" t="s">
        <v>15</v>
      </c>
      <c r="C29" s="24">
        <f>C30+C32+C42+C44</f>
        <v>1099490</v>
      </c>
    </row>
    <row r="30" spans="1:3" ht="88.5" customHeight="1">
      <c r="A30" s="32" t="s">
        <v>201</v>
      </c>
      <c r="B30" s="20" t="s">
        <v>145</v>
      </c>
      <c r="C30" s="24">
        <f>C31</f>
        <v>14423</v>
      </c>
    </row>
    <row r="31" spans="1:3" ht="69" customHeight="1">
      <c r="A31" s="32" t="s">
        <v>140</v>
      </c>
      <c r="B31" s="30" t="s">
        <v>141</v>
      </c>
      <c r="C31" s="24">
        <v>14423</v>
      </c>
    </row>
    <row r="32" spans="1:3" ht="102" customHeight="1">
      <c r="A32" s="4" t="s">
        <v>29</v>
      </c>
      <c r="B32" s="18" t="s">
        <v>39</v>
      </c>
      <c r="C32" s="27">
        <f>C33+C38+C40</f>
        <v>900270</v>
      </c>
    </row>
    <row r="33" spans="1:4" ht="83.25" customHeight="1">
      <c r="A33" s="4" t="s">
        <v>120</v>
      </c>
      <c r="B33" s="18" t="s">
        <v>121</v>
      </c>
      <c r="C33" s="27">
        <f>C34+C35+C36+C37</f>
        <v>816421</v>
      </c>
      <c r="D33" s="39"/>
    </row>
    <row r="34" spans="1:3" ht="110.25">
      <c r="A34" s="4" t="s">
        <v>53</v>
      </c>
      <c r="B34" s="30" t="s">
        <v>66</v>
      </c>
      <c r="C34" s="31">
        <v>804</v>
      </c>
    </row>
    <row r="35" spans="1:4" ht="132.75" customHeight="1">
      <c r="A35" s="4" t="s">
        <v>54</v>
      </c>
      <c r="B35" s="30" t="s">
        <v>67</v>
      </c>
      <c r="C35" s="26">
        <v>282388</v>
      </c>
      <c r="D35" s="31">
        <v>282388</v>
      </c>
    </row>
    <row r="36" spans="1:3" ht="118.5" customHeight="1">
      <c r="A36" s="32" t="s">
        <v>70</v>
      </c>
      <c r="B36" s="30" t="s">
        <v>68</v>
      </c>
      <c r="C36" s="31">
        <v>3207</v>
      </c>
    </row>
    <row r="37" spans="1:4" ht="130.5" customHeight="1">
      <c r="A37" s="32" t="s">
        <v>71</v>
      </c>
      <c r="B37" s="30" t="s">
        <v>69</v>
      </c>
      <c r="C37" s="26">
        <v>530022</v>
      </c>
      <c r="D37" s="31">
        <v>530022</v>
      </c>
    </row>
    <row r="38" spans="1:3" ht="87" customHeight="1">
      <c r="A38" s="32" t="s">
        <v>158</v>
      </c>
      <c r="B38" s="30" t="s">
        <v>143</v>
      </c>
      <c r="C38" s="31">
        <f>C39</f>
        <v>13849</v>
      </c>
    </row>
    <row r="39" spans="1:3" ht="90" customHeight="1">
      <c r="A39" s="32" t="s">
        <v>135</v>
      </c>
      <c r="B39" s="30" t="s">
        <v>134</v>
      </c>
      <c r="C39" s="31">
        <v>13849</v>
      </c>
    </row>
    <row r="40" spans="1:3" ht="50.25" customHeight="1">
      <c r="A40" s="4" t="s">
        <v>159</v>
      </c>
      <c r="B40" s="30" t="s">
        <v>144</v>
      </c>
      <c r="C40" s="31">
        <f>C41</f>
        <v>70000</v>
      </c>
    </row>
    <row r="41" spans="1:3" ht="52.5" customHeight="1">
      <c r="A41" s="4" t="s">
        <v>160</v>
      </c>
      <c r="B41" s="18" t="s">
        <v>49</v>
      </c>
      <c r="C41" s="24">
        <v>70000</v>
      </c>
    </row>
    <row r="42" spans="1:3" ht="33" customHeight="1">
      <c r="A42" s="4" t="s">
        <v>202</v>
      </c>
      <c r="B42" s="20" t="s">
        <v>21</v>
      </c>
      <c r="C42" s="24">
        <f>C43</f>
        <v>2051</v>
      </c>
    </row>
    <row r="43" spans="1:3" ht="68.25" customHeight="1">
      <c r="A43" s="4" t="s">
        <v>161</v>
      </c>
      <c r="B43" s="20" t="s">
        <v>11</v>
      </c>
      <c r="C43" s="24">
        <v>2051</v>
      </c>
    </row>
    <row r="44" spans="1:3" ht="99" customHeight="1">
      <c r="A44" s="6" t="s">
        <v>147</v>
      </c>
      <c r="B44" s="20" t="s">
        <v>146</v>
      </c>
      <c r="C44" s="24">
        <f>C45+C46</f>
        <v>182746</v>
      </c>
    </row>
    <row r="45" spans="1:3" ht="133.5" customHeight="1">
      <c r="A45" s="7" t="s">
        <v>41</v>
      </c>
      <c r="B45" s="22" t="s">
        <v>80</v>
      </c>
      <c r="C45" s="24">
        <v>1022</v>
      </c>
    </row>
    <row r="46" spans="1:3" ht="117" customHeight="1">
      <c r="A46" s="7" t="s">
        <v>50</v>
      </c>
      <c r="B46" s="22" t="s">
        <v>81</v>
      </c>
      <c r="C46" s="24">
        <v>181724</v>
      </c>
    </row>
    <row r="47" spans="1:3" ht="33.75" customHeight="1">
      <c r="A47" s="4" t="s">
        <v>20</v>
      </c>
      <c r="B47" s="20" t="s">
        <v>16</v>
      </c>
      <c r="C47" s="24">
        <f>C48</f>
        <v>15417</v>
      </c>
    </row>
    <row r="48" spans="1:3" ht="21" customHeight="1">
      <c r="A48" s="4" t="s">
        <v>203</v>
      </c>
      <c r="B48" s="20" t="s">
        <v>52</v>
      </c>
      <c r="C48" s="24">
        <v>15417</v>
      </c>
    </row>
    <row r="49" spans="1:3" ht="39.75" customHeight="1">
      <c r="A49" s="4" t="s">
        <v>23</v>
      </c>
      <c r="B49" s="20" t="s">
        <v>17</v>
      </c>
      <c r="C49" s="24">
        <f>C50+C51+C55</f>
        <v>561092</v>
      </c>
    </row>
    <row r="50" spans="1:4" s="13" customFormat="1" ht="99" customHeight="1">
      <c r="A50" s="4" t="s">
        <v>162</v>
      </c>
      <c r="B50" s="18" t="s">
        <v>40</v>
      </c>
      <c r="C50" s="24">
        <v>460000</v>
      </c>
      <c r="D50" s="24">
        <v>460000</v>
      </c>
    </row>
    <row r="51" spans="1:4" s="13" customFormat="1" ht="49.5" customHeight="1">
      <c r="A51" s="33" t="s">
        <v>204</v>
      </c>
      <c r="B51" s="34" t="s">
        <v>76</v>
      </c>
      <c r="C51" s="24">
        <f>C52</f>
        <v>58509</v>
      </c>
      <c r="D51" s="41"/>
    </row>
    <row r="52" spans="1:4" s="13" customFormat="1" ht="36.75" customHeight="1">
      <c r="A52" s="33" t="s">
        <v>215</v>
      </c>
      <c r="B52" s="34" t="s">
        <v>148</v>
      </c>
      <c r="C52" s="24">
        <f>C53+C54</f>
        <v>58509</v>
      </c>
      <c r="D52" s="41"/>
    </row>
    <row r="53" spans="1:4" s="13" customFormat="1" ht="49.5" customHeight="1">
      <c r="A53" s="33" t="s">
        <v>74</v>
      </c>
      <c r="B53" s="34" t="s">
        <v>72</v>
      </c>
      <c r="C53" s="35">
        <v>34334</v>
      </c>
      <c r="D53" s="41"/>
    </row>
    <row r="54" spans="1:4" s="13" customFormat="1" ht="52.5" customHeight="1">
      <c r="A54" s="33" t="s">
        <v>75</v>
      </c>
      <c r="B54" s="34" t="s">
        <v>73</v>
      </c>
      <c r="C54" s="35">
        <v>24175</v>
      </c>
      <c r="D54" s="41"/>
    </row>
    <row r="55" spans="1:4" s="13" customFormat="1" ht="83.25" customHeight="1">
      <c r="A55" s="33" t="s">
        <v>205</v>
      </c>
      <c r="B55" s="18" t="s">
        <v>142</v>
      </c>
      <c r="C55" s="35">
        <f>C56+C57</f>
        <v>42583</v>
      </c>
      <c r="D55" s="41"/>
    </row>
    <row r="56" spans="1:4" s="13" customFormat="1" ht="99.75" customHeight="1">
      <c r="A56" s="32" t="s">
        <v>138</v>
      </c>
      <c r="B56" s="30" t="s">
        <v>139</v>
      </c>
      <c r="C56" s="35">
        <v>31983</v>
      </c>
      <c r="D56" s="41"/>
    </row>
    <row r="57" spans="1:4" s="13" customFormat="1" ht="98.25" customHeight="1">
      <c r="A57" s="32" t="s">
        <v>136</v>
      </c>
      <c r="B57" s="30" t="s">
        <v>137</v>
      </c>
      <c r="C57" s="35">
        <v>10600</v>
      </c>
      <c r="D57" s="41"/>
    </row>
    <row r="58" spans="1:3" ht="21" customHeight="1">
      <c r="A58" s="4" t="s">
        <v>13</v>
      </c>
      <c r="B58" s="20" t="s">
        <v>14</v>
      </c>
      <c r="C58" s="24">
        <v>56086</v>
      </c>
    </row>
    <row r="59" spans="1:3" ht="22.5" customHeight="1">
      <c r="A59" s="4" t="s">
        <v>24</v>
      </c>
      <c r="B59" s="20" t="s">
        <v>25</v>
      </c>
      <c r="C59" s="24">
        <f>C60</f>
        <v>64699</v>
      </c>
    </row>
    <row r="60" spans="1:3" ht="35.25" customHeight="1">
      <c r="A60" s="4" t="s">
        <v>36</v>
      </c>
      <c r="B60" s="20" t="s">
        <v>46</v>
      </c>
      <c r="C60" s="24">
        <f>C61+C62+C65</f>
        <v>64699</v>
      </c>
    </row>
    <row r="61" spans="1:3" ht="49.5" customHeight="1">
      <c r="A61" s="4" t="s">
        <v>42</v>
      </c>
      <c r="B61" s="20" t="s">
        <v>0</v>
      </c>
      <c r="C61" s="24">
        <v>4000</v>
      </c>
    </row>
    <row r="62" spans="1:3" ht="67.5" customHeight="1">
      <c r="A62" s="4" t="s">
        <v>43</v>
      </c>
      <c r="B62" s="20" t="s">
        <v>47</v>
      </c>
      <c r="C62" s="24">
        <f>C63+C64</f>
        <v>494</v>
      </c>
    </row>
    <row r="63" spans="1:3" ht="67.5" customHeight="1">
      <c r="A63" s="4" t="s">
        <v>2</v>
      </c>
      <c r="B63" s="20" t="s">
        <v>82</v>
      </c>
      <c r="C63" s="24">
        <v>300</v>
      </c>
    </row>
    <row r="64" spans="1:3" ht="66.75" customHeight="1">
      <c r="A64" s="4" t="s">
        <v>1</v>
      </c>
      <c r="B64" s="20" t="s">
        <v>82</v>
      </c>
      <c r="C64" s="24">
        <v>194</v>
      </c>
    </row>
    <row r="65" spans="1:3" ht="50.25" customHeight="1">
      <c r="A65" s="4" t="s">
        <v>78</v>
      </c>
      <c r="B65" s="20" t="s">
        <v>83</v>
      </c>
      <c r="C65" s="35">
        <v>60205</v>
      </c>
    </row>
    <row r="66" spans="1:3" ht="24.75" customHeight="1">
      <c r="A66" s="16" t="s">
        <v>7</v>
      </c>
      <c r="B66" s="19" t="s">
        <v>22</v>
      </c>
      <c r="C66" s="23">
        <f>C67+C117+C119</f>
        <v>6077555.242000001</v>
      </c>
    </row>
    <row r="67" spans="1:3" ht="48.75" customHeight="1">
      <c r="A67" s="4" t="s">
        <v>6</v>
      </c>
      <c r="B67" s="18" t="s">
        <v>89</v>
      </c>
      <c r="C67" s="24">
        <f>C68+C75+C96</f>
        <v>5992855.242000001</v>
      </c>
    </row>
    <row r="68" spans="1:3" ht="37.5" customHeight="1">
      <c r="A68" s="4" t="s">
        <v>57</v>
      </c>
      <c r="B68" s="18" t="s">
        <v>90</v>
      </c>
      <c r="C68" s="26">
        <f>C72+C69</f>
        <v>195231</v>
      </c>
    </row>
    <row r="69" spans="1:3" ht="50.25" customHeight="1">
      <c r="A69" s="4" t="s">
        <v>206</v>
      </c>
      <c r="B69" s="18" t="s">
        <v>65</v>
      </c>
      <c r="C69" s="27">
        <f>C70+C71</f>
        <v>161460</v>
      </c>
    </row>
    <row r="70" spans="1:3" ht="100.5" customHeight="1">
      <c r="A70" s="4" t="s">
        <v>163</v>
      </c>
      <c r="B70" s="18" t="s">
        <v>150</v>
      </c>
      <c r="C70" s="27">
        <v>124500</v>
      </c>
    </row>
    <row r="71" spans="1:3" ht="102" customHeight="1">
      <c r="A71" s="4" t="s">
        <v>164</v>
      </c>
      <c r="B71" s="18" t="str">
        <f>'[1]Прил.1 (доходы) 2016 октябрь'!B88</f>
        <v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</v>
      </c>
      <c r="C71" s="27">
        <v>36960</v>
      </c>
    </row>
    <row r="72" spans="1:3" ht="39.75" customHeight="1">
      <c r="A72" s="4" t="s">
        <v>59</v>
      </c>
      <c r="B72" s="18" t="s">
        <v>60</v>
      </c>
      <c r="C72" s="24">
        <f>SUM(C73:C74)</f>
        <v>33771</v>
      </c>
    </row>
    <row r="73" spans="1:3" ht="82.5" customHeight="1">
      <c r="A73" s="4" t="s">
        <v>165</v>
      </c>
      <c r="B73" s="18" t="s">
        <v>84</v>
      </c>
      <c r="C73" s="25">
        <v>118</v>
      </c>
    </row>
    <row r="74" spans="1:3" ht="99.75" customHeight="1">
      <c r="A74" s="4" t="s">
        <v>166</v>
      </c>
      <c r="B74" s="18" t="s">
        <v>85</v>
      </c>
      <c r="C74" s="26">
        <v>33653</v>
      </c>
    </row>
    <row r="75" spans="1:3" ht="39.75" customHeight="1">
      <c r="A75" s="4" t="s">
        <v>5</v>
      </c>
      <c r="B75" s="18" t="s">
        <v>91</v>
      </c>
      <c r="C75" s="26">
        <f>C76+C79+C86+C89+C90</f>
        <v>4331234</v>
      </c>
    </row>
    <row r="76" spans="1:3" ht="51.75" customHeight="1">
      <c r="A76" s="4" t="s">
        <v>207</v>
      </c>
      <c r="B76" s="18" t="s">
        <v>86</v>
      </c>
      <c r="C76" s="26">
        <f>C77+C78</f>
        <v>74267</v>
      </c>
    </row>
    <row r="77" spans="1:3" ht="84.75" customHeight="1">
      <c r="A77" s="4" t="s">
        <v>167</v>
      </c>
      <c r="B77" s="18" t="s">
        <v>87</v>
      </c>
      <c r="C77" s="26">
        <v>5894</v>
      </c>
    </row>
    <row r="78" spans="1:3" ht="84.75" customHeight="1">
      <c r="A78" s="4" t="s">
        <v>168</v>
      </c>
      <c r="B78" s="18" t="s">
        <v>88</v>
      </c>
      <c r="C78" s="26">
        <v>68373</v>
      </c>
    </row>
    <row r="79" spans="1:3" ht="53.25" customHeight="1">
      <c r="A79" s="4" t="s">
        <v>34</v>
      </c>
      <c r="B79" s="18" t="s">
        <v>92</v>
      </c>
      <c r="C79" s="26">
        <f>SUM(C80:C85)</f>
        <v>185453</v>
      </c>
    </row>
    <row r="80" spans="1:3" ht="151.5" customHeight="1">
      <c r="A80" s="4" t="s">
        <v>170</v>
      </c>
      <c r="B80" s="18" t="s">
        <v>169</v>
      </c>
      <c r="C80" s="26">
        <v>2456</v>
      </c>
    </row>
    <row r="81" spans="1:3" ht="103.5" customHeight="1">
      <c r="A81" s="4" t="s">
        <v>217</v>
      </c>
      <c r="B81" s="18" t="s">
        <v>93</v>
      </c>
      <c r="C81" s="26">
        <v>14104</v>
      </c>
    </row>
    <row r="82" spans="1:3" ht="123.75" customHeight="1">
      <c r="A82" s="4" t="s">
        <v>171</v>
      </c>
      <c r="B82" s="18" t="s">
        <v>94</v>
      </c>
      <c r="C82" s="26">
        <v>7580</v>
      </c>
    </row>
    <row r="83" spans="1:3" ht="136.5" customHeight="1">
      <c r="A83" s="4" t="s">
        <v>172</v>
      </c>
      <c r="B83" s="18" t="s">
        <v>95</v>
      </c>
      <c r="C83" s="26">
        <v>1361</v>
      </c>
    </row>
    <row r="84" spans="1:3" ht="117" customHeight="1">
      <c r="A84" s="4" t="s">
        <v>173</v>
      </c>
      <c r="B84" s="18" t="s">
        <v>96</v>
      </c>
      <c r="C84" s="26">
        <v>130</v>
      </c>
    </row>
    <row r="85" spans="1:3" ht="165.75" customHeight="1">
      <c r="A85" s="4" t="s">
        <v>174</v>
      </c>
      <c r="B85" s="18" t="s">
        <v>97</v>
      </c>
      <c r="C85" s="26">
        <v>159822</v>
      </c>
    </row>
    <row r="86" spans="1:3" ht="99.75" customHeight="1">
      <c r="A86" s="4" t="s">
        <v>208</v>
      </c>
      <c r="B86" s="18" t="s">
        <v>98</v>
      </c>
      <c r="C86" s="26">
        <f>C87+C88</f>
        <v>105565</v>
      </c>
    </row>
    <row r="87" spans="1:3" ht="115.5" customHeight="1">
      <c r="A87" s="4" t="s">
        <v>175</v>
      </c>
      <c r="B87" s="18" t="s">
        <v>99</v>
      </c>
      <c r="C87" s="26">
        <v>5203</v>
      </c>
    </row>
    <row r="88" spans="1:3" ht="117.75" customHeight="1">
      <c r="A88" s="4" t="s">
        <v>176</v>
      </c>
      <c r="B88" s="18" t="s">
        <v>100</v>
      </c>
      <c r="C88" s="26">
        <v>100362</v>
      </c>
    </row>
    <row r="89" spans="1:3" ht="69" customHeight="1">
      <c r="A89" s="4" t="s">
        <v>177</v>
      </c>
      <c r="B89" s="18" t="s">
        <v>119</v>
      </c>
      <c r="C89" s="26">
        <v>42124</v>
      </c>
    </row>
    <row r="90" spans="1:3" ht="36.75" customHeight="1">
      <c r="A90" s="4" t="s">
        <v>33</v>
      </c>
      <c r="B90" s="18" t="s">
        <v>101</v>
      </c>
      <c r="C90" s="26">
        <f>SUM(C91:C95)</f>
        <v>3923825</v>
      </c>
    </row>
    <row r="91" spans="1:3" ht="68.25" customHeight="1">
      <c r="A91" s="4" t="s">
        <v>178</v>
      </c>
      <c r="B91" s="18" t="s">
        <v>102</v>
      </c>
      <c r="C91" s="26">
        <v>47597</v>
      </c>
    </row>
    <row r="92" spans="1:3" ht="198" customHeight="1">
      <c r="A92" s="4" t="s">
        <v>179</v>
      </c>
      <c r="B92" s="18" t="s">
        <v>103</v>
      </c>
      <c r="C92" s="26">
        <v>2411363</v>
      </c>
    </row>
    <row r="93" spans="1:3" ht="181.5" customHeight="1">
      <c r="A93" s="4" t="s">
        <v>180</v>
      </c>
      <c r="B93" s="18" t="s">
        <v>104</v>
      </c>
      <c r="C93" s="26">
        <v>161744</v>
      </c>
    </row>
    <row r="94" spans="1:3" ht="130.5" customHeight="1">
      <c r="A94" s="4" t="s">
        <v>181</v>
      </c>
      <c r="B94" s="18" t="s">
        <v>105</v>
      </c>
      <c r="C94" s="26">
        <v>73617</v>
      </c>
    </row>
    <row r="95" spans="1:3" ht="151.5" customHeight="1">
      <c r="A95" s="4" t="s">
        <v>182</v>
      </c>
      <c r="B95" s="18" t="s">
        <v>106</v>
      </c>
      <c r="C95" s="26">
        <v>1229504</v>
      </c>
    </row>
    <row r="96" spans="1:3" ht="21.75" customHeight="1">
      <c r="A96" s="4" t="s">
        <v>209</v>
      </c>
      <c r="B96" s="18" t="s">
        <v>107</v>
      </c>
      <c r="C96" s="26">
        <f>C97+C112</f>
        <v>1466390.242</v>
      </c>
    </row>
    <row r="97" spans="1:3" ht="83.25" customHeight="1">
      <c r="A97" s="4" t="s">
        <v>216</v>
      </c>
      <c r="B97" s="18" t="s">
        <v>108</v>
      </c>
      <c r="C97" s="26">
        <f>SUM(C98:C111)</f>
        <v>1136366.147</v>
      </c>
    </row>
    <row r="98" spans="1:3" ht="177" customHeight="1">
      <c r="A98" s="4" t="s">
        <v>183</v>
      </c>
      <c r="B98" s="36" t="s">
        <v>110</v>
      </c>
      <c r="C98" s="26">
        <v>7588.687</v>
      </c>
    </row>
    <row r="99" spans="1:3" ht="177" customHeight="1">
      <c r="A99" s="4" t="s">
        <v>184</v>
      </c>
      <c r="B99" s="36" t="s">
        <v>109</v>
      </c>
      <c r="C99" s="26">
        <v>751280</v>
      </c>
    </row>
    <row r="100" spans="1:4" ht="87.75" customHeight="1">
      <c r="A100" s="4" t="s">
        <v>185</v>
      </c>
      <c r="B100" s="18" t="s">
        <v>111</v>
      </c>
      <c r="C100" s="26">
        <v>29600.376</v>
      </c>
      <c r="D100" s="26">
        <v>28205.614</v>
      </c>
    </row>
    <row r="101" spans="1:4" ht="100.5" customHeight="1">
      <c r="A101" s="4" t="s">
        <v>186</v>
      </c>
      <c r="B101" s="18" t="s">
        <v>112</v>
      </c>
      <c r="C101" s="26">
        <v>15223.079</v>
      </c>
      <c r="D101" s="26">
        <v>13445.386</v>
      </c>
    </row>
    <row r="102" spans="1:3" ht="170.25" customHeight="1">
      <c r="A102" s="4" t="s">
        <v>187</v>
      </c>
      <c r="B102" s="18" t="s">
        <v>113</v>
      </c>
      <c r="C102" s="26">
        <v>84487.33</v>
      </c>
    </row>
    <row r="103" spans="1:3" ht="117" customHeight="1">
      <c r="A103" s="4" t="s">
        <v>188</v>
      </c>
      <c r="B103" s="18" t="s">
        <v>114</v>
      </c>
      <c r="C103" s="26">
        <v>11700.5</v>
      </c>
    </row>
    <row r="104" spans="1:3" ht="116.25" customHeight="1">
      <c r="A104" s="4" t="s">
        <v>189</v>
      </c>
      <c r="B104" s="18" t="s">
        <v>115</v>
      </c>
      <c r="C104" s="26">
        <v>13495</v>
      </c>
    </row>
    <row r="105" spans="1:3" ht="114.75" customHeight="1">
      <c r="A105" s="4" t="s">
        <v>190</v>
      </c>
      <c r="B105" s="18" t="s">
        <v>218</v>
      </c>
      <c r="C105" s="26">
        <v>7826.4</v>
      </c>
    </row>
    <row r="106" spans="1:3" ht="99.75" customHeight="1">
      <c r="A106" s="4" t="s">
        <v>191</v>
      </c>
      <c r="B106" s="18" t="s">
        <v>116</v>
      </c>
      <c r="C106" s="26">
        <v>3818.5</v>
      </c>
    </row>
    <row r="107" spans="1:3" ht="116.25" customHeight="1">
      <c r="A107" s="4" t="s">
        <v>192</v>
      </c>
      <c r="B107" s="18" t="s">
        <v>223</v>
      </c>
      <c r="C107" s="25">
        <v>5092</v>
      </c>
    </row>
    <row r="108" spans="1:3" ht="98.25" customHeight="1">
      <c r="A108" s="4" t="s">
        <v>193</v>
      </c>
      <c r="B108" s="18" t="s">
        <v>117</v>
      </c>
      <c r="C108" s="26">
        <v>2301.2</v>
      </c>
    </row>
    <row r="109" spans="1:4" ht="115.5" customHeight="1">
      <c r="A109" s="4" t="s">
        <v>194</v>
      </c>
      <c r="B109" s="18" t="s">
        <v>129</v>
      </c>
      <c r="C109" s="26">
        <v>178664.018</v>
      </c>
      <c r="D109" s="40"/>
    </row>
    <row r="110" spans="1:4" ht="115.5" customHeight="1">
      <c r="A110" s="4" t="s">
        <v>219</v>
      </c>
      <c r="B110" s="18" t="s">
        <v>220</v>
      </c>
      <c r="C110" s="26">
        <v>14000</v>
      </c>
      <c r="D110" s="40"/>
    </row>
    <row r="111" spans="1:3" ht="117" customHeight="1">
      <c r="A111" s="4" t="s">
        <v>195</v>
      </c>
      <c r="B111" s="18" t="s">
        <v>118</v>
      </c>
      <c r="C111" s="26">
        <v>11289.057</v>
      </c>
    </row>
    <row r="112" spans="1:3" ht="38.25" customHeight="1">
      <c r="A112" s="4" t="s">
        <v>210</v>
      </c>
      <c r="B112" s="18" t="s">
        <v>128</v>
      </c>
      <c r="C112" s="26">
        <f>SUM(C113:C116)</f>
        <v>330024.095</v>
      </c>
    </row>
    <row r="113" spans="1:3" ht="120" customHeight="1">
      <c r="A113" s="4" t="s">
        <v>196</v>
      </c>
      <c r="B113" s="18" t="s">
        <v>131</v>
      </c>
      <c r="C113" s="26">
        <v>64367.45</v>
      </c>
    </row>
    <row r="114" spans="1:3" ht="120" customHeight="1">
      <c r="A114" s="4" t="s">
        <v>221</v>
      </c>
      <c r="B114" s="18" t="s">
        <v>222</v>
      </c>
      <c r="C114" s="26">
        <v>13931.645</v>
      </c>
    </row>
    <row r="115" spans="1:3" ht="94.5" customHeight="1">
      <c r="A115" s="4" t="s">
        <v>197</v>
      </c>
      <c r="B115" s="18" t="s">
        <v>132</v>
      </c>
      <c r="C115" s="26">
        <v>6725</v>
      </c>
    </row>
    <row r="116" spans="1:3" ht="85.5" customHeight="1">
      <c r="A116" s="4" t="s">
        <v>198</v>
      </c>
      <c r="B116" s="18" t="s">
        <v>130</v>
      </c>
      <c r="C116" s="26">
        <v>245000</v>
      </c>
    </row>
    <row r="117" spans="1:3" ht="38.25" customHeight="1">
      <c r="A117" s="4" t="s">
        <v>211</v>
      </c>
      <c r="B117" s="18" t="s">
        <v>123</v>
      </c>
      <c r="C117" s="25">
        <f>C118</f>
        <v>700</v>
      </c>
    </row>
    <row r="118" spans="1:3" ht="51" customHeight="1">
      <c r="A118" s="4" t="s">
        <v>124</v>
      </c>
      <c r="B118" s="18" t="s">
        <v>125</v>
      </c>
      <c r="C118" s="25">
        <v>700</v>
      </c>
    </row>
    <row r="119" spans="1:3" ht="21.75" customHeight="1">
      <c r="A119" s="4" t="s">
        <v>212</v>
      </c>
      <c r="B119" s="29" t="s">
        <v>122</v>
      </c>
      <c r="C119" s="26">
        <f>C120</f>
        <v>84000</v>
      </c>
    </row>
    <row r="120" spans="1:3" ht="37.5" customHeight="1">
      <c r="A120" s="4" t="s">
        <v>79</v>
      </c>
      <c r="B120" s="18" t="s">
        <v>77</v>
      </c>
      <c r="C120" s="25">
        <v>84000</v>
      </c>
    </row>
    <row r="121" spans="1:3" ht="26.25" customHeight="1">
      <c r="A121" s="4"/>
      <c r="B121" s="5" t="s">
        <v>18</v>
      </c>
      <c r="C121" s="28">
        <f>C12+C66</f>
        <v>9888186.242</v>
      </c>
    </row>
    <row r="122" spans="1:3" ht="15.75">
      <c r="A122" s="9"/>
      <c r="B122" s="10"/>
      <c r="C122" s="10"/>
    </row>
    <row r="123" spans="1:3" ht="15.75">
      <c r="A123" s="43" t="s">
        <v>51</v>
      </c>
      <c r="B123" s="43"/>
      <c r="C123" s="17"/>
    </row>
    <row r="124" spans="1:3" ht="15.75" customHeight="1">
      <c r="A124" s="45" t="s">
        <v>149</v>
      </c>
      <c r="B124" s="45"/>
      <c r="C124" s="46"/>
    </row>
  </sheetData>
  <sheetProtection/>
  <mergeCells count="8">
    <mergeCell ref="A123:B123"/>
    <mergeCell ref="A9:C9"/>
    <mergeCell ref="A124:C124"/>
    <mergeCell ref="B1:C1"/>
    <mergeCell ref="B2:C2"/>
    <mergeCell ref="B3:C3"/>
    <mergeCell ref="B4:C4"/>
    <mergeCell ref="B5:C5"/>
  </mergeCells>
  <printOptions/>
  <pageMargins left="0.7874015748031497" right="0.1968503937007874" top="0.5905511811023623" bottom="0.5118110236220472" header="0.11811023622047245" footer="0.07874015748031496"/>
  <pageSetup fitToHeight="18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Харьковская Анна Васильевна</cp:lastModifiedBy>
  <cp:lastPrinted>2016-10-29T14:57:28Z</cp:lastPrinted>
  <dcterms:created xsi:type="dcterms:W3CDTF">2004-10-05T07:40:56Z</dcterms:created>
  <dcterms:modified xsi:type="dcterms:W3CDTF">2016-10-31T15:54:43Z</dcterms:modified>
  <cp:category/>
  <cp:version/>
  <cp:contentType/>
  <cp:contentStatus/>
</cp:coreProperties>
</file>